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 - CARNET\Desktop\MARTINA\TRANSPARENTNOST\"/>
    </mc:Choice>
  </mc:AlternateContent>
  <xr:revisionPtr revIDLastSave="0" documentId="13_ncr:1_{04DA2AEC-D443-4D62-9666-069E767FB5CE}" xr6:coauthVersionLast="47" xr6:coauthVersionMax="47" xr10:uidLastSave="{00000000-0000-0000-0000-000000000000}"/>
  <bookViews>
    <workbookView xWindow="5160" yWindow="4755" windowWidth="21600" windowHeight="10845" xr2:uid="{D3AF3B93-1EFE-4171-97CF-4F36E0722E7F}"/>
  </bookViews>
  <sheets>
    <sheet name="2MJ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4" i="2" l="1"/>
  <c r="B14" i="2"/>
  <c r="B11" i="2"/>
  <c r="B44" i="2" s="1"/>
</calcChain>
</file>

<file path=xl/sharedStrings.xml><?xml version="1.0" encoding="utf-8"?>
<sst xmlns="http://schemas.openxmlformats.org/spreadsheetml/2006/main" count="241" uniqueCount="117">
  <si>
    <t>OSNOVNA ŠKOLA "KARDINAL ALOJZIJE STEPINAC" KRAŠIĆ</t>
  </si>
  <si>
    <t>KRŠAIĆ BB, 10454 KRAŠIĆ</t>
  </si>
  <si>
    <t>OIB: 58957365765</t>
  </si>
  <si>
    <t>Datum:</t>
  </si>
  <si>
    <t xml:space="preserve">Iznos: </t>
  </si>
  <si>
    <t>Svrha:</t>
  </si>
  <si>
    <t>Naziv primatelja:</t>
  </si>
  <si>
    <t>INFORMACIJA O TROŠENJU SREDSTAVA</t>
  </si>
  <si>
    <t>08.01.2024.</t>
  </si>
  <si>
    <t>Vindija d.d.</t>
  </si>
  <si>
    <t>10.01.2024.</t>
  </si>
  <si>
    <t>Usluge banaka za 12/23</t>
  </si>
  <si>
    <t>Zagreb</t>
  </si>
  <si>
    <t>Plaća za 12/2023</t>
  </si>
  <si>
    <t>Skupina primatelja</t>
  </si>
  <si>
    <t>Doprinos za zdravstveno osiguranje</t>
  </si>
  <si>
    <t>Naknada za prijevoz na posao i s posla</t>
  </si>
  <si>
    <t>Doprinosi za obavezno zdravstveno osiguranje</t>
  </si>
  <si>
    <t>Naknada za prijevoz  za 12/2023</t>
  </si>
  <si>
    <t>11.01.2024.</t>
  </si>
  <si>
    <t>Plaće za PUN za 12/2023</t>
  </si>
  <si>
    <t>Doprinos za zdravstveno osiguranje PUIN</t>
  </si>
  <si>
    <t>Naknada za prijevoz  za 12/2023 PUN</t>
  </si>
  <si>
    <t>HRVATSKI ZAVOD ZA ZDRAVSTVENO OSIGURANJE</t>
  </si>
  <si>
    <t>Plaća za redovan rad u brutu (s doprinosima i porezima)</t>
  </si>
  <si>
    <t>KTC d.d.</t>
  </si>
  <si>
    <t>Križevci</t>
  </si>
  <si>
    <t>15.01.2024.</t>
  </si>
  <si>
    <t>Materijal i sredstva za čišćenje i održavanje - škole</t>
  </si>
  <si>
    <t>Materijal i sredstva za čišćenje i održavanje - kuhinje</t>
  </si>
  <si>
    <t>Uredski materijal i ostali materijalni rashodi</t>
  </si>
  <si>
    <t>Školska shema voća za 12/2023</t>
  </si>
  <si>
    <t>Školska shema mlijeka za 12/2023</t>
  </si>
  <si>
    <t>Materijal i sredstva za higijenske potrepštine</t>
  </si>
  <si>
    <t xml:space="preserve">Opskrba vodom </t>
  </si>
  <si>
    <t>Krašić</t>
  </si>
  <si>
    <t>Električna energija za 12/23</t>
  </si>
  <si>
    <t>Usluge telefona za 12/23</t>
  </si>
  <si>
    <t>HEP - OPSKRBA D.O.O.</t>
  </si>
  <si>
    <t>HRVATSKI TELEKOM</t>
  </si>
  <si>
    <t xml:space="preserve">TELEMACH HRVATSKA </t>
  </si>
  <si>
    <t>Iznošenje i odvoz smeća za 12/23 - matična i područne škole</t>
  </si>
  <si>
    <t>EKO FLOR PLUS  D.D.</t>
  </si>
  <si>
    <t>Oroslavje</t>
  </si>
  <si>
    <t>PENIĆ - PROMET</t>
  </si>
  <si>
    <t>Opskrba vodom za 12/23</t>
  </si>
  <si>
    <t>VODE JASTREBARSKO</t>
  </si>
  <si>
    <t>Jastrebarsko</t>
  </si>
  <si>
    <t>Motorni benzin i dizel gorivo</t>
  </si>
  <si>
    <t xml:space="preserve">INA- INDUSTRIJA NAFTE </t>
  </si>
  <si>
    <t>Energija</t>
  </si>
  <si>
    <t>Računalne usluge za 12/23</t>
  </si>
  <si>
    <t>Poštarina za 12/23</t>
  </si>
  <si>
    <t>HRVATSKA POŠTA</t>
  </si>
  <si>
    <t>17.01.2024.</t>
  </si>
  <si>
    <t>19.01.2024.</t>
  </si>
  <si>
    <t>Namirnice za 12/23</t>
  </si>
  <si>
    <t>ZAGREBAČKE PEKARNE KLARA D.D.</t>
  </si>
  <si>
    <t xml:space="preserve">MM MESNA INDUSTRIJA </t>
  </si>
  <si>
    <t>VINDIJA D.D.</t>
  </si>
  <si>
    <t>24.01.2024.</t>
  </si>
  <si>
    <t>26.01.2024.</t>
  </si>
  <si>
    <t>30.01.2024.</t>
  </si>
  <si>
    <t>Ostali nespomenuti rashodi poslovanja</t>
  </si>
  <si>
    <t>Stvari za projekt</t>
  </si>
  <si>
    <t>Stvari za školski sportski klub</t>
  </si>
  <si>
    <t>Naknade građanima i kućanstvima u naravi</t>
  </si>
  <si>
    <t>-</t>
  </si>
  <si>
    <t>Komunalne usluge</t>
  </si>
  <si>
    <t>Računalne usluge</t>
  </si>
  <si>
    <t>Servis vatrogasnih aparata</t>
  </si>
  <si>
    <t>Usluge telefona, pošte i prijevoza</t>
  </si>
  <si>
    <t xml:space="preserve">Materijal za TIO </t>
  </si>
  <si>
    <t xml:space="preserve">Materijal i sredstva za TIO </t>
  </si>
  <si>
    <t>Tisak</t>
  </si>
  <si>
    <t>Kabli i adapteri</t>
  </si>
  <si>
    <t>Knjige</t>
  </si>
  <si>
    <t>Službena putovanja</t>
  </si>
  <si>
    <t>Naknada za smještaj na službenom putu</t>
  </si>
  <si>
    <t>Materijal i sirovine</t>
  </si>
  <si>
    <t>Ukupno:</t>
  </si>
  <si>
    <t xml:space="preserve">VELJAČA 2024. </t>
  </si>
  <si>
    <t>Vrsta rashoda i izdatka (ekonomska klasifikacija)</t>
  </si>
  <si>
    <t>Sjedište primatelja:</t>
  </si>
  <si>
    <t>Oib primatelja:</t>
  </si>
  <si>
    <t>Isplaćeni iznos:</t>
  </si>
  <si>
    <t xml:space="preserve">OOPG Mlađan </t>
  </si>
  <si>
    <t>Zavod za javno zdravstvo Zagrebačke županije</t>
  </si>
  <si>
    <t>Zaprešić</t>
  </si>
  <si>
    <t>Zdravstvene i veterinarske usluge</t>
  </si>
  <si>
    <t>Zagrebačka banka d.d.</t>
  </si>
  <si>
    <t>Bankarske usluge i usluge platnog prometa</t>
  </si>
  <si>
    <t>COMEL d.o.o.</t>
  </si>
  <si>
    <t>Karlovac</t>
  </si>
  <si>
    <t>Viva Info d.o.o.</t>
  </si>
  <si>
    <t>Poslovni edukator</t>
  </si>
  <si>
    <t>Hrvatska zajednica osnovnih škola</t>
  </si>
  <si>
    <t xml:space="preserve">Ka metal </t>
  </si>
  <si>
    <t xml:space="preserve">D.P.U.Dimnjačar </t>
  </si>
  <si>
    <t>Financijska agencija</t>
  </si>
  <si>
    <t>Polidor d.o.o.</t>
  </si>
  <si>
    <t xml:space="preserve">HUROŠ </t>
  </si>
  <si>
    <t>Hrvatsko matematičko društvo</t>
  </si>
  <si>
    <t>Odvjetničko društvo Crnkić Gotovac i Erceg</t>
  </si>
  <si>
    <t>ZOU Hasan Karajić iDamir Karajić</t>
  </si>
  <si>
    <t>Troškovi sudskih postupaka</t>
  </si>
  <si>
    <t>LEDO PLUS D.O.O.</t>
  </si>
  <si>
    <t>Provis d.o.o.</t>
  </si>
  <si>
    <t>Samobor</t>
  </si>
  <si>
    <t>Kaštel Šućurac</t>
  </si>
  <si>
    <t>Ostali rashodi za zaposlene</t>
  </si>
  <si>
    <t>Uređaji i oprema</t>
  </si>
  <si>
    <t>Usluge TIO</t>
  </si>
  <si>
    <t>Članarine i  norme</t>
  </si>
  <si>
    <t>Materijal i dijelovi za TIO</t>
  </si>
  <si>
    <t>Stručno usavršavanje zaposlenika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</si>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</sst>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3" borderId="5" xfId="0" applyFont="1" applyFill="1" applyBorder="1"/>
    <xf numFmtId="0" fontId="1" fillId="3" borderId="0" xfId="0" applyFont="1" applyFill="1"/>
    <xf numFmtId="0" fontId="1" fillId="0" borderId="0" xfId="0" applyFont="1"/>
    <xf numFmtId="0" fontId="0" fillId="0" borderId="1" xfId="0" applyBorder="1"/>
    <xf numFmtId="0" fontId="1" fillId="3" borderId="1" xfId="0" applyFont="1" applyFill="1" applyBorder="1"/>
    <xf numFmtId="0" fontId="1" fillId="0" borderId="1" xfId="0" applyFont="1" applyBorder="1"/>
    <xf numFmtId="0" fontId="1" fillId="4" borderId="5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/>
    <xf numFmtId="2" fontId="2" fillId="0" borderId="1" xfId="0" applyNumberFormat="1" applyFont="1" applyBorder="1" applyAlignment="1">
      <alignment horizontal="right"/>
    </xf>
    <xf numFmtId="0" fontId="2" fillId="0" borderId="13" xfId="0" applyFont="1" applyBorder="1"/>
    <xf numFmtId="0" fontId="2" fillId="0" borderId="0" xfId="0" applyFont="1"/>
    <xf numFmtId="0" fontId="3" fillId="0" borderId="1" xfId="0" applyFont="1" applyBorder="1"/>
    <xf numFmtId="0" fontId="4" fillId="0" borderId="1" xfId="0" applyFont="1" applyBorder="1"/>
    <xf numFmtId="0" fontId="1" fillId="3" borderId="1" xfId="0" applyFont="1" applyFill="1" applyBorder="1" applyAlignment="1">
      <alignment wrapText="1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left" wrapText="1"/>
    </xf>
    <xf numFmtId="0" fontId="1" fillId="3" borderId="12" xfId="0" applyFont="1" applyFill="1" applyBorder="1" applyAlignment="1">
      <alignment horizontal="left" wrapText="1"/>
    </xf>
    <xf numFmtId="0" fontId="1" fillId="4" borderId="0" xfId="0" applyFont="1" applyFill="1" applyAlignment="1">
      <alignment horizontal="center"/>
    </xf>
    <xf numFmtId="0" fontId="1" fillId="4" borderId="6" xfId="0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40DD5-506B-4D19-81A1-45CC3CB9069E}">
  <dimension ref="A1:I54"/>
  <sheetViews>
    <sheetView tabSelected="1" topLeftCell="D1" workbookViewId="0">
      <selection sqref="A1:I1"/>
    </sheetView>
  </sheetViews>
  <sheetFormatPr defaultRowHeight="15" x14ac:dyDescent="0.25"/>
  <cols>
    <col min="1" max="1" width="10.7109375" hidden="1" customWidth="1"/>
    <col min="2" max="2" width="0" hidden="1" customWidth="1"/>
    <col min="3" max="3" width="55" hidden="1" customWidth="1"/>
    <col min="4" max="4" width="45.42578125" bestFit="1" customWidth="1"/>
    <col min="5" max="5" width="13.28515625" bestFit="1" customWidth="1"/>
    <col min="6" max="6" width="13.7109375" bestFit="1" customWidth="1"/>
    <col min="7" max="7" width="14.42578125" customWidth="1"/>
    <col min="8" max="8" width="12" customWidth="1"/>
    <col min="9" max="9" width="51.140625" bestFit="1" customWidth="1"/>
  </cols>
  <sheetData>
    <row r="1" spans="1:9" x14ac:dyDescent="0.25">
      <c r="A1" s="21" t="s">
        <v>0</v>
      </c>
      <c r="B1" s="22"/>
      <c r="C1" s="22"/>
      <c r="D1" s="22"/>
      <c r="E1" s="22"/>
      <c r="F1" s="22"/>
      <c r="G1" s="22"/>
      <c r="H1" s="22"/>
      <c r="I1" s="23"/>
    </row>
    <row r="2" spans="1:9" x14ac:dyDescent="0.25">
      <c r="A2" s="24" t="s">
        <v>1</v>
      </c>
      <c r="B2" s="25"/>
      <c r="C2" s="25"/>
      <c r="D2" s="25"/>
      <c r="E2" s="25"/>
      <c r="F2" s="25"/>
      <c r="G2" s="25"/>
      <c r="H2" s="25"/>
      <c r="I2" s="26"/>
    </row>
    <row r="3" spans="1:9" x14ac:dyDescent="0.25">
      <c r="A3" s="27" t="s">
        <v>2</v>
      </c>
      <c r="B3" s="28"/>
      <c r="C3" s="28"/>
      <c r="D3" s="28"/>
      <c r="E3" s="28"/>
      <c r="F3" s="28"/>
      <c r="G3" s="28"/>
      <c r="H3" s="28"/>
      <c r="I3" s="29"/>
    </row>
    <row r="4" spans="1:9" x14ac:dyDescent="0.25">
      <c r="A4" s="30" t="s">
        <v>7</v>
      </c>
      <c r="B4" s="31"/>
      <c r="C4" s="31"/>
      <c r="D4" s="31"/>
      <c r="E4" s="31"/>
      <c r="F4" s="31"/>
      <c r="G4" s="31"/>
      <c r="H4" s="31"/>
      <c r="I4" s="32"/>
    </row>
    <row r="5" spans="1:9" x14ac:dyDescent="0.25">
      <c r="A5" s="7"/>
      <c r="B5" s="8"/>
      <c r="C5" s="8"/>
      <c r="D5" s="35" t="s">
        <v>81</v>
      </c>
      <c r="E5" s="35"/>
      <c r="F5" s="35"/>
      <c r="G5" s="35"/>
      <c r="H5" s="35"/>
      <c r="I5" s="36"/>
    </row>
    <row r="6" spans="1:9" x14ac:dyDescent="0.25">
      <c r="A6" s="18"/>
      <c r="B6" s="19"/>
      <c r="C6" s="19"/>
      <c r="D6" s="19"/>
      <c r="E6" s="19"/>
      <c r="F6" s="19"/>
      <c r="G6" s="19"/>
      <c r="H6" s="19"/>
      <c r="I6" s="20"/>
    </row>
    <row r="7" spans="1:9" s="3" customFormat="1" ht="30.75" customHeight="1" x14ac:dyDescent="0.25">
      <c r="A7" s="1" t="s">
        <v>3</v>
      </c>
      <c r="B7" s="2" t="s">
        <v>4</v>
      </c>
      <c r="C7" s="2" t="s">
        <v>5</v>
      </c>
      <c r="D7" s="5" t="s">
        <v>6</v>
      </c>
      <c r="E7" s="17" t="s">
        <v>83</v>
      </c>
      <c r="F7" s="17" t="s">
        <v>84</v>
      </c>
      <c r="G7" s="5" t="s">
        <v>85</v>
      </c>
      <c r="H7" s="33" t="s">
        <v>82</v>
      </c>
      <c r="I7" s="34"/>
    </row>
    <row r="8" spans="1:9" x14ac:dyDescent="0.25">
      <c r="A8" s="4" t="s">
        <v>8</v>
      </c>
      <c r="B8" s="4">
        <v>81.31</v>
      </c>
      <c r="C8" s="4" t="s">
        <v>31</v>
      </c>
      <c r="D8" s="9" t="s">
        <v>9</v>
      </c>
      <c r="E8" s="9" t="s">
        <v>12</v>
      </c>
      <c r="F8" s="9">
        <v>44138062462</v>
      </c>
      <c r="G8" s="9">
        <v>173.5</v>
      </c>
      <c r="H8" s="9">
        <v>3722</v>
      </c>
      <c r="I8" s="10" t="s">
        <v>66</v>
      </c>
    </row>
    <row r="9" spans="1:9" x14ac:dyDescent="0.25">
      <c r="A9" s="4" t="s">
        <v>8</v>
      </c>
      <c r="B9" s="4">
        <v>115.67</v>
      </c>
      <c r="C9" s="4" t="s">
        <v>32</v>
      </c>
      <c r="D9" s="9" t="s">
        <v>86</v>
      </c>
      <c r="E9" s="9" t="s">
        <v>67</v>
      </c>
      <c r="F9" s="9" t="s">
        <v>67</v>
      </c>
      <c r="G9" s="9">
        <v>204.79</v>
      </c>
      <c r="H9" s="9">
        <v>3722</v>
      </c>
      <c r="I9" s="10" t="s">
        <v>66</v>
      </c>
    </row>
    <row r="10" spans="1:9" x14ac:dyDescent="0.25">
      <c r="A10" s="4" t="s">
        <v>10</v>
      </c>
      <c r="B10" s="4">
        <v>94.06</v>
      </c>
      <c r="C10" s="4" t="s">
        <v>11</v>
      </c>
      <c r="D10" s="9" t="s">
        <v>25</v>
      </c>
      <c r="E10" s="9" t="s">
        <v>26</v>
      </c>
      <c r="F10" s="9">
        <v>95970838122</v>
      </c>
      <c r="G10" s="11">
        <v>49.38</v>
      </c>
      <c r="H10" s="9">
        <v>3221</v>
      </c>
      <c r="I10" s="9" t="s">
        <v>30</v>
      </c>
    </row>
    <row r="11" spans="1:9" x14ac:dyDescent="0.25">
      <c r="A11" s="4" t="s">
        <v>10</v>
      </c>
      <c r="B11" s="4">
        <f>75937.75-B12-B13</f>
        <v>61327.409999999996</v>
      </c>
      <c r="C11" s="4" t="s">
        <v>13</v>
      </c>
      <c r="D11" s="9" t="s">
        <v>87</v>
      </c>
      <c r="E11" s="9" t="s">
        <v>88</v>
      </c>
      <c r="F11" s="9">
        <v>20717593431</v>
      </c>
      <c r="G11" s="11">
        <v>435</v>
      </c>
      <c r="H11" s="9">
        <v>3236</v>
      </c>
      <c r="I11" s="9" t="s">
        <v>89</v>
      </c>
    </row>
    <row r="12" spans="1:9" x14ac:dyDescent="0.25">
      <c r="A12" s="4" t="s">
        <v>10</v>
      </c>
      <c r="B12" s="4">
        <v>10116.799999999999</v>
      </c>
      <c r="C12" s="4" t="s">
        <v>15</v>
      </c>
      <c r="D12" s="9" t="s">
        <v>90</v>
      </c>
      <c r="E12" s="9" t="s">
        <v>12</v>
      </c>
      <c r="F12" s="9">
        <v>92963223473</v>
      </c>
      <c r="G12" s="11">
        <v>55.1</v>
      </c>
      <c r="H12" s="9">
        <v>3431</v>
      </c>
      <c r="I12" s="9" t="s">
        <v>91</v>
      </c>
    </row>
    <row r="13" spans="1:9" x14ac:dyDescent="0.25">
      <c r="A13" s="4" t="s">
        <v>10</v>
      </c>
      <c r="B13" s="4">
        <v>4493.54</v>
      </c>
      <c r="C13" s="4" t="s">
        <v>18</v>
      </c>
      <c r="D13" s="9" t="s">
        <v>14</v>
      </c>
      <c r="E13" s="9" t="s">
        <v>67</v>
      </c>
      <c r="F13" s="9" t="s">
        <v>67</v>
      </c>
      <c r="G13" s="11">
        <v>59664.4</v>
      </c>
      <c r="H13" s="9">
        <v>3111</v>
      </c>
      <c r="I13" s="9" t="s">
        <v>24</v>
      </c>
    </row>
    <row r="14" spans="1:9" x14ac:dyDescent="0.25">
      <c r="A14" s="4" t="s">
        <v>19</v>
      </c>
      <c r="B14" s="4">
        <f>3578.5-B15-B16</f>
        <v>2806.2300000000005</v>
      </c>
      <c r="C14" s="4" t="s">
        <v>20</v>
      </c>
      <c r="D14" s="9" t="s">
        <v>23</v>
      </c>
      <c r="E14" s="9" t="s">
        <v>12</v>
      </c>
      <c r="F14" s="9" t="s">
        <v>67</v>
      </c>
      <c r="G14" s="11">
        <v>9822.65</v>
      </c>
      <c r="H14" s="9">
        <v>3132</v>
      </c>
      <c r="I14" s="9" t="s">
        <v>17</v>
      </c>
    </row>
    <row r="15" spans="1:9" x14ac:dyDescent="0.25">
      <c r="A15" s="9" t="s">
        <v>19</v>
      </c>
      <c r="B15" s="9">
        <v>463.03</v>
      </c>
      <c r="C15" s="9" t="s">
        <v>21</v>
      </c>
      <c r="D15" s="9" t="s">
        <v>14</v>
      </c>
      <c r="E15" s="9" t="s">
        <v>67</v>
      </c>
      <c r="F15" s="9" t="s">
        <v>67</v>
      </c>
      <c r="G15" s="11">
        <v>4286.04</v>
      </c>
      <c r="H15" s="9">
        <v>3212</v>
      </c>
      <c r="I15" s="9" t="s">
        <v>16</v>
      </c>
    </row>
    <row r="16" spans="1:9" x14ac:dyDescent="0.25">
      <c r="A16" s="9" t="s">
        <v>19</v>
      </c>
      <c r="B16" s="9">
        <v>309.24</v>
      </c>
      <c r="C16" s="9" t="s">
        <v>22</v>
      </c>
      <c r="D16" s="9" t="s">
        <v>92</v>
      </c>
      <c r="E16" s="9" t="s">
        <v>93</v>
      </c>
      <c r="F16" s="9">
        <v>11085290021</v>
      </c>
      <c r="G16" s="11">
        <v>963.46</v>
      </c>
      <c r="H16" s="13">
        <v>4227</v>
      </c>
      <c r="I16" s="13" t="s">
        <v>111</v>
      </c>
    </row>
    <row r="17" spans="1:9" x14ac:dyDescent="0.25">
      <c r="A17" s="9" t="s">
        <v>19</v>
      </c>
      <c r="B17" s="9">
        <v>487.49</v>
      </c>
      <c r="C17" s="9" t="s">
        <v>64</v>
      </c>
      <c r="D17" s="9" t="s">
        <v>14</v>
      </c>
      <c r="E17" s="9" t="s">
        <v>67</v>
      </c>
      <c r="F17" s="9" t="s">
        <v>67</v>
      </c>
      <c r="G17" s="11">
        <v>3049.96</v>
      </c>
      <c r="H17" s="9">
        <v>3111</v>
      </c>
      <c r="I17" s="9" t="s">
        <v>24</v>
      </c>
    </row>
    <row r="18" spans="1:9" x14ac:dyDescent="0.25">
      <c r="A18" s="9" t="s">
        <v>19</v>
      </c>
      <c r="B18" s="9">
        <v>116.5</v>
      </c>
      <c r="C18" s="9" t="s">
        <v>29</v>
      </c>
      <c r="D18" s="9" t="s">
        <v>23</v>
      </c>
      <c r="E18" s="9" t="s">
        <v>12</v>
      </c>
      <c r="F18" s="9" t="s">
        <v>67</v>
      </c>
      <c r="G18" s="11">
        <v>503.23</v>
      </c>
      <c r="H18" s="9">
        <v>3132</v>
      </c>
      <c r="I18" s="9" t="s">
        <v>17</v>
      </c>
    </row>
    <row r="19" spans="1:9" x14ac:dyDescent="0.25">
      <c r="A19" s="9" t="s">
        <v>27</v>
      </c>
      <c r="B19" s="9">
        <v>164.33</v>
      </c>
      <c r="C19" s="9" t="s">
        <v>65</v>
      </c>
      <c r="D19" s="9" t="s">
        <v>14</v>
      </c>
      <c r="E19" s="9" t="s">
        <v>67</v>
      </c>
      <c r="F19" s="9" t="s">
        <v>67</v>
      </c>
      <c r="G19" s="11">
        <v>341.5</v>
      </c>
      <c r="H19" s="9">
        <v>3212</v>
      </c>
      <c r="I19" s="9" t="s">
        <v>16</v>
      </c>
    </row>
    <row r="20" spans="1:9" x14ac:dyDescent="0.25">
      <c r="A20" s="9" t="s">
        <v>27</v>
      </c>
      <c r="B20" s="9">
        <v>625</v>
      </c>
      <c r="C20" s="9" t="s">
        <v>70</v>
      </c>
      <c r="D20" s="9" t="s">
        <v>94</v>
      </c>
      <c r="E20" s="9" t="s">
        <v>12</v>
      </c>
      <c r="F20" s="9">
        <v>22361751585</v>
      </c>
      <c r="G20" s="11">
        <v>44.46</v>
      </c>
      <c r="H20" s="9">
        <v>3238</v>
      </c>
      <c r="I20" s="9" t="s">
        <v>69</v>
      </c>
    </row>
    <row r="21" spans="1:9" x14ac:dyDescent="0.25">
      <c r="A21" s="9" t="s">
        <v>27</v>
      </c>
      <c r="B21" s="9">
        <v>168.38</v>
      </c>
      <c r="C21" s="9" t="s">
        <v>28</v>
      </c>
      <c r="D21" s="9" t="s">
        <v>95</v>
      </c>
      <c r="E21" s="9" t="s">
        <v>109</v>
      </c>
      <c r="F21" s="9">
        <v>45065170578</v>
      </c>
      <c r="G21" s="11">
        <v>150</v>
      </c>
      <c r="H21" s="9">
        <v>3221</v>
      </c>
      <c r="I21" s="9" t="s">
        <v>30</v>
      </c>
    </row>
    <row r="22" spans="1:9" x14ac:dyDescent="0.25">
      <c r="A22" s="9" t="s">
        <v>27</v>
      </c>
      <c r="B22" s="9">
        <v>287.66000000000003</v>
      </c>
      <c r="C22" s="9" t="s">
        <v>33</v>
      </c>
      <c r="D22" s="9" t="s">
        <v>96</v>
      </c>
      <c r="E22" s="9" t="s">
        <v>12</v>
      </c>
      <c r="F22" s="14">
        <v>78661516143</v>
      </c>
      <c r="G22" s="11">
        <v>55</v>
      </c>
      <c r="H22" s="9">
        <v>3294</v>
      </c>
      <c r="I22" s="9" t="s">
        <v>113</v>
      </c>
    </row>
    <row r="23" spans="1:9" x14ac:dyDescent="0.25">
      <c r="A23" s="9" t="s">
        <v>27</v>
      </c>
      <c r="B23" s="9">
        <v>216.42</v>
      </c>
      <c r="C23" s="9" t="s">
        <v>34</v>
      </c>
      <c r="D23" s="9" t="s">
        <v>44</v>
      </c>
      <c r="E23" s="9" t="s">
        <v>67</v>
      </c>
      <c r="F23" s="9" t="s">
        <v>67</v>
      </c>
      <c r="G23" s="12">
        <v>72.84</v>
      </c>
      <c r="H23" s="9">
        <v>3224</v>
      </c>
      <c r="I23" s="9" t="s">
        <v>73</v>
      </c>
    </row>
    <row r="24" spans="1:9" x14ac:dyDescent="0.25">
      <c r="A24" s="9" t="s">
        <v>27</v>
      </c>
      <c r="B24" s="9">
        <v>747.36</v>
      </c>
      <c r="C24" s="9" t="s">
        <v>36</v>
      </c>
      <c r="D24" s="9" t="s">
        <v>97</v>
      </c>
      <c r="E24" s="9" t="s">
        <v>67</v>
      </c>
      <c r="F24" s="9" t="s">
        <v>67</v>
      </c>
      <c r="G24" s="11">
        <v>39.01</v>
      </c>
      <c r="H24" s="9">
        <v>3232</v>
      </c>
      <c r="I24" s="9" t="s">
        <v>112</v>
      </c>
    </row>
    <row r="25" spans="1:9" x14ac:dyDescent="0.25">
      <c r="A25" s="9" t="s">
        <v>27</v>
      </c>
      <c r="B25" s="9">
        <v>49.93</v>
      </c>
      <c r="C25" s="9" t="s">
        <v>37</v>
      </c>
      <c r="D25" s="9" t="s">
        <v>98</v>
      </c>
      <c r="E25" s="9" t="s">
        <v>67</v>
      </c>
      <c r="F25" s="9" t="s">
        <v>67</v>
      </c>
      <c r="G25" s="11">
        <v>302</v>
      </c>
      <c r="H25" s="9">
        <v>3234</v>
      </c>
      <c r="I25" s="9" t="s">
        <v>68</v>
      </c>
    </row>
    <row r="26" spans="1:9" x14ac:dyDescent="0.25">
      <c r="A26" s="9" t="s">
        <v>27</v>
      </c>
      <c r="B26" s="9">
        <v>49.69</v>
      </c>
      <c r="C26" s="9" t="s">
        <v>37</v>
      </c>
      <c r="D26" s="9" t="s">
        <v>92</v>
      </c>
      <c r="E26" s="9" t="s">
        <v>93</v>
      </c>
      <c r="F26" s="9">
        <v>11085290021</v>
      </c>
      <c r="G26" s="11">
        <v>367.02</v>
      </c>
      <c r="H26" s="9">
        <v>3232</v>
      </c>
      <c r="I26" s="9" t="s">
        <v>112</v>
      </c>
    </row>
    <row r="27" spans="1:9" x14ac:dyDescent="0.25">
      <c r="A27" s="9" t="s">
        <v>27</v>
      </c>
      <c r="B27" s="9">
        <v>49.28</v>
      </c>
      <c r="C27" s="9" t="s">
        <v>41</v>
      </c>
      <c r="D27" s="9" t="s">
        <v>46</v>
      </c>
      <c r="E27" s="9" t="s">
        <v>47</v>
      </c>
      <c r="F27" s="9">
        <v>19136164708</v>
      </c>
      <c r="G27" s="11">
        <v>20.75</v>
      </c>
      <c r="H27" s="9">
        <v>3234</v>
      </c>
      <c r="I27" s="9" t="s">
        <v>68</v>
      </c>
    </row>
    <row r="28" spans="1:9" x14ac:dyDescent="0.25">
      <c r="A28" s="9" t="s">
        <v>27</v>
      </c>
      <c r="B28" s="9">
        <v>94.71</v>
      </c>
      <c r="C28" s="9" t="s">
        <v>72</v>
      </c>
      <c r="D28" s="9" t="s">
        <v>38</v>
      </c>
      <c r="E28" s="9" t="s">
        <v>12</v>
      </c>
      <c r="F28" s="9">
        <v>63073332379</v>
      </c>
      <c r="G28" s="11">
        <v>768.72</v>
      </c>
      <c r="H28" s="9">
        <v>3223</v>
      </c>
      <c r="I28" s="9" t="s">
        <v>50</v>
      </c>
    </row>
    <row r="29" spans="1:9" x14ac:dyDescent="0.25">
      <c r="A29" s="9" t="s">
        <v>27</v>
      </c>
      <c r="B29" s="9">
        <v>28.24</v>
      </c>
      <c r="C29" s="9" t="s">
        <v>45</v>
      </c>
      <c r="D29" s="9" t="s">
        <v>42</v>
      </c>
      <c r="E29" s="9" t="s">
        <v>43</v>
      </c>
      <c r="F29" s="15">
        <v>50730247993</v>
      </c>
      <c r="G29" s="11">
        <v>49.28</v>
      </c>
      <c r="H29" s="9">
        <v>3234</v>
      </c>
      <c r="I29" s="9" t="s">
        <v>68</v>
      </c>
    </row>
    <row r="30" spans="1:9" x14ac:dyDescent="0.25">
      <c r="A30" s="9" t="s">
        <v>27</v>
      </c>
      <c r="B30" s="9">
        <v>128.5</v>
      </c>
      <c r="C30" s="9" t="s">
        <v>48</v>
      </c>
      <c r="D30" s="9" t="s">
        <v>99</v>
      </c>
      <c r="E30" s="9" t="s">
        <v>12</v>
      </c>
      <c r="F30" s="9">
        <v>85821130368</v>
      </c>
      <c r="G30" s="11">
        <v>1.66</v>
      </c>
      <c r="H30" s="9">
        <v>3238</v>
      </c>
      <c r="I30" s="9" t="s">
        <v>69</v>
      </c>
    </row>
    <row r="31" spans="1:9" x14ac:dyDescent="0.25">
      <c r="A31" s="9" t="s">
        <v>27</v>
      </c>
      <c r="B31" s="9">
        <v>1.66</v>
      </c>
      <c r="C31" s="9" t="s">
        <v>51</v>
      </c>
      <c r="D31" s="9" t="s">
        <v>100</v>
      </c>
      <c r="E31" s="9" t="s">
        <v>47</v>
      </c>
      <c r="F31" s="9">
        <v>67044219412</v>
      </c>
      <c r="G31" s="11">
        <v>6.21</v>
      </c>
      <c r="H31" s="9">
        <v>3224</v>
      </c>
      <c r="I31" s="9" t="s">
        <v>114</v>
      </c>
    </row>
    <row r="32" spans="1:9" x14ac:dyDescent="0.25">
      <c r="A32" s="9" t="s">
        <v>27</v>
      </c>
      <c r="B32" s="9">
        <v>10.220000000000001</v>
      </c>
      <c r="C32" s="9" t="s">
        <v>52</v>
      </c>
      <c r="D32" s="9" t="s">
        <v>49</v>
      </c>
      <c r="E32" s="9" t="s">
        <v>12</v>
      </c>
      <c r="F32" s="9">
        <v>27759560625</v>
      </c>
      <c r="G32" s="11">
        <v>141.47999999999999</v>
      </c>
      <c r="H32" s="9">
        <v>3223</v>
      </c>
      <c r="I32" s="9" t="s">
        <v>50</v>
      </c>
    </row>
    <row r="33" spans="1:9" x14ac:dyDescent="0.25">
      <c r="A33" s="9" t="s">
        <v>27</v>
      </c>
      <c r="B33" s="9">
        <v>205.94</v>
      </c>
      <c r="C33" s="9" t="s">
        <v>64</v>
      </c>
      <c r="D33" s="9" t="s">
        <v>25</v>
      </c>
      <c r="E33" s="9" t="s">
        <v>26</v>
      </c>
      <c r="F33" s="9">
        <v>95970838122</v>
      </c>
      <c r="G33" s="11">
        <v>85.66</v>
      </c>
      <c r="H33" s="9">
        <v>3221</v>
      </c>
      <c r="I33" s="9" t="s">
        <v>30</v>
      </c>
    </row>
    <row r="34" spans="1:9" x14ac:dyDescent="0.25">
      <c r="A34" s="9" t="s">
        <v>54</v>
      </c>
      <c r="B34" s="9">
        <v>14.2</v>
      </c>
      <c r="C34" s="9" t="s">
        <v>65</v>
      </c>
      <c r="D34" s="9" t="s">
        <v>39</v>
      </c>
      <c r="E34" s="9" t="s">
        <v>12</v>
      </c>
      <c r="F34" s="9">
        <v>81793146560</v>
      </c>
      <c r="G34" s="11">
        <v>48.21</v>
      </c>
      <c r="H34" s="9">
        <v>3231</v>
      </c>
      <c r="I34" s="9" t="s">
        <v>71</v>
      </c>
    </row>
    <row r="35" spans="1:9" x14ac:dyDescent="0.25">
      <c r="A35" s="9" t="s">
        <v>55</v>
      </c>
      <c r="B35" s="9">
        <v>491.67</v>
      </c>
      <c r="C35" s="9" t="s">
        <v>56</v>
      </c>
      <c r="D35" s="9" t="s">
        <v>40</v>
      </c>
      <c r="E35" s="9" t="s">
        <v>12</v>
      </c>
      <c r="F35" s="9">
        <v>70133616033</v>
      </c>
      <c r="G35" s="11">
        <v>49.17</v>
      </c>
      <c r="H35" s="9">
        <v>3231</v>
      </c>
      <c r="I35" s="9" t="s">
        <v>71</v>
      </c>
    </row>
    <row r="36" spans="1:9" x14ac:dyDescent="0.25">
      <c r="A36" s="9" t="s">
        <v>55</v>
      </c>
      <c r="B36" s="9">
        <v>953.97</v>
      </c>
      <c r="C36" s="9" t="s">
        <v>56</v>
      </c>
      <c r="D36" s="9" t="s">
        <v>101</v>
      </c>
      <c r="E36" s="9" t="s">
        <v>12</v>
      </c>
      <c r="F36" s="9">
        <v>78661516143</v>
      </c>
      <c r="G36" s="11">
        <v>53.09</v>
      </c>
      <c r="H36" s="9">
        <v>3294</v>
      </c>
      <c r="I36" s="9" t="s">
        <v>113</v>
      </c>
    </row>
    <row r="37" spans="1:9" x14ac:dyDescent="0.25">
      <c r="A37" s="9" t="s">
        <v>55</v>
      </c>
      <c r="B37" s="9">
        <v>1173.21</v>
      </c>
      <c r="C37" s="9" t="s">
        <v>56</v>
      </c>
      <c r="D37" s="9" t="s">
        <v>53</v>
      </c>
      <c r="E37" s="9" t="s">
        <v>12</v>
      </c>
      <c r="F37" s="9">
        <v>87311810356</v>
      </c>
      <c r="G37" s="11">
        <v>38.19</v>
      </c>
      <c r="H37" s="9">
        <v>3231</v>
      </c>
      <c r="I37" s="9" t="s">
        <v>71</v>
      </c>
    </row>
    <row r="38" spans="1:9" x14ac:dyDescent="0.25">
      <c r="A38" s="9" t="s">
        <v>55</v>
      </c>
      <c r="B38" s="9">
        <v>130.53</v>
      </c>
      <c r="C38" s="9" t="s">
        <v>56</v>
      </c>
      <c r="D38" s="9" t="s">
        <v>14</v>
      </c>
      <c r="E38" s="9" t="s">
        <v>67</v>
      </c>
      <c r="F38" s="9" t="s">
        <v>67</v>
      </c>
      <c r="G38" s="11">
        <v>67.040000000000006</v>
      </c>
      <c r="H38" s="9">
        <v>3211</v>
      </c>
      <c r="I38" s="9" t="s">
        <v>77</v>
      </c>
    </row>
    <row r="39" spans="1:9" x14ac:dyDescent="0.25">
      <c r="A39" s="9" t="s">
        <v>55</v>
      </c>
      <c r="B39" s="9">
        <v>550.73</v>
      </c>
      <c r="C39" s="9" t="s">
        <v>56</v>
      </c>
      <c r="D39" s="9" t="s">
        <v>102</v>
      </c>
      <c r="E39" s="9" t="s">
        <v>12</v>
      </c>
      <c r="F39" s="9" t="s">
        <v>67</v>
      </c>
      <c r="G39" s="11">
        <v>168</v>
      </c>
      <c r="H39" s="9">
        <v>3299</v>
      </c>
      <c r="I39" s="9" t="s">
        <v>63</v>
      </c>
    </row>
    <row r="40" spans="1:9" x14ac:dyDescent="0.25">
      <c r="A40" s="9" t="s">
        <v>60</v>
      </c>
      <c r="B40" s="9">
        <v>45.4</v>
      </c>
      <c r="C40" s="9" t="s">
        <v>75</v>
      </c>
      <c r="D40" s="9" t="s">
        <v>23</v>
      </c>
      <c r="E40" s="9" t="s">
        <v>12</v>
      </c>
      <c r="F40" s="9" t="s">
        <v>67</v>
      </c>
      <c r="G40" s="11">
        <v>575.76</v>
      </c>
      <c r="H40" s="9">
        <v>3132</v>
      </c>
      <c r="I40" s="9" t="s">
        <v>17</v>
      </c>
    </row>
    <row r="41" spans="1:9" x14ac:dyDescent="0.25">
      <c r="A41" s="9" t="s">
        <v>61</v>
      </c>
      <c r="B41" s="9">
        <v>307.95</v>
      </c>
      <c r="C41" s="9" t="s">
        <v>78</v>
      </c>
      <c r="D41" s="9" t="s">
        <v>103</v>
      </c>
      <c r="E41" s="9" t="s">
        <v>12</v>
      </c>
      <c r="F41" s="9">
        <v>36365367841</v>
      </c>
      <c r="G41" s="11">
        <v>624.87</v>
      </c>
      <c r="H41" s="9">
        <v>3296</v>
      </c>
      <c r="I41" s="9" t="s">
        <v>105</v>
      </c>
    </row>
    <row r="42" spans="1:9" x14ac:dyDescent="0.25">
      <c r="A42" s="9" t="s">
        <v>62</v>
      </c>
      <c r="B42" s="9">
        <v>244</v>
      </c>
      <c r="C42" s="9" t="s">
        <v>74</v>
      </c>
      <c r="D42" s="9" t="s">
        <v>104</v>
      </c>
      <c r="E42" s="9" t="s">
        <v>93</v>
      </c>
      <c r="F42" s="9">
        <v>48709654195</v>
      </c>
      <c r="G42" s="11">
        <v>573.03</v>
      </c>
      <c r="H42" s="9">
        <v>3296</v>
      </c>
      <c r="I42" s="9" t="s">
        <v>105</v>
      </c>
    </row>
    <row r="43" spans="1:9" x14ac:dyDescent="0.25">
      <c r="A43" s="9" t="s">
        <v>62</v>
      </c>
      <c r="B43" s="9">
        <v>68.11</v>
      </c>
      <c r="C43" s="9" t="s">
        <v>76</v>
      </c>
      <c r="D43" s="9" t="s">
        <v>14</v>
      </c>
      <c r="E43" s="9" t="s">
        <v>67</v>
      </c>
      <c r="F43" s="9" t="s">
        <v>67</v>
      </c>
      <c r="G43" s="11">
        <v>3585.26</v>
      </c>
      <c r="H43" s="9">
        <v>3111</v>
      </c>
      <c r="I43" s="9" t="s">
        <v>24</v>
      </c>
    </row>
    <row r="44" spans="1:9" x14ac:dyDescent="0.25">
      <c r="A44" s="16" t="s">
        <v>80</v>
      </c>
      <c r="B44" s="16">
        <f>SUM(B8:B43)</f>
        <v>87218.37000000001</v>
      </c>
      <c r="C44" s="9"/>
      <c r="D44" s="9" t="s">
        <v>87</v>
      </c>
      <c r="E44" s="9" t="s">
        <v>88</v>
      </c>
      <c r="F44" s="9">
        <v>20717593431</v>
      </c>
      <c r="G44" s="11">
        <v>65</v>
      </c>
      <c r="H44" s="9">
        <v>3236</v>
      </c>
      <c r="I44" s="9" t="s">
        <v>89</v>
      </c>
    </row>
    <row r="45" spans="1:9" x14ac:dyDescent="0.25">
      <c r="A45" s="14"/>
      <c r="B45" s="14"/>
      <c r="C45" s="14"/>
      <c r="D45" s="9" t="s">
        <v>25</v>
      </c>
      <c r="E45" s="9" t="s">
        <v>26</v>
      </c>
      <c r="F45" s="9">
        <v>95970838122</v>
      </c>
      <c r="G45" s="11">
        <v>1007.88</v>
      </c>
      <c r="H45" s="9">
        <v>3222</v>
      </c>
      <c r="I45" s="9" t="s">
        <v>79</v>
      </c>
    </row>
    <row r="46" spans="1:9" x14ac:dyDescent="0.25">
      <c r="A46" s="14"/>
      <c r="B46" s="14"/>
      <c r="C46" s="14"/>
      <c r="D46" s="9" t="s">
        <v>106</v>
      </c>
      <c r="E46" s="9" t="s">
        <v>12</v>
      </c>
      <c r="F46" s="9">
        <v>7179054100</v>
      </c>
      <c r="G46" s="11">
        <v>147.26</v>
      </c>
      <c r="H46" s="9">
        <v>3222</v>
      </c>
      <c r="I46" s="9" t="s">
        <v>79</v>
      </c>
    </row>
    <row r="47" spans="1:9" x14ac:dyDescent="0.25">
      <c r="A47" s="14"/>
      <c r="B47" s="14"/>
      <c r="C47" s="14"/>
      <c r="D47" s="9" t="s">
        <v>58</v>
      </c>
      <c r="E47" s="9" t="s">
        <v>35</v>
      </c>
      <c r="F47" s="9">
        <v>18873787961</v>
      </c>
      <c r="G47" s="11">
        <v>1149.9000000000001</v>
      </c>
      <c r="H47" s="9">
        <v>3222</v>
      </c>
      <c r="I47" s="9" t="s">
        <v>79</v>
      </c>
    </row>
    <row r="48" spans="1:9" x14ac:dyDescent="0.25">
      <c r="A48" s="14"/>
      <c r="B48" s="14"/>
      <c r="C48" s="14"/>
      <c r="D48" s="9" t="s">
        <v>59</v>
      </c>
      <c r="E48" s="9" t="s">
        <v>12</v>
      </c>
      <c r="F48" s="9">
        <v>44138062462</v>
      </c>
      <c r="G48" s="11">
        <v>251.7</v>
      </c>
      <c r="H48" s="9">
        <v>3222</v>
      </c>
      <c r="I48" s="9" t="s">
        <v>79</v>
      </c>
    </row>
    <row r="49" spans="4:9" x14ac:dyDescent="0.25">
      <c r="D49" s="4" t="s">
        <v>57</v>
      </c>
      <c r="E49" s="4" t="s">
        <v>12</v>
      </c>
      <c r="F49" s="4">
        <v>76842508189</v>
      </c>
      <c r="G49" s="11">
        <v>1949.46</v>
      </c>
      <c r="H49" s="4">
        <v>3222</v>
      </c>
      <c r="I49" s="4" t="s">
        <v>79</v>
      </c>
    </row>
    <row r="50" spans="4:9" x14ac:dyDescent="0.25">
      <c r="D50" s="4" t="s">
        <v>107</v>
      </c>
      <c r="E50" s="4" t="s">
        <v>108</v>
      </c>
      <c r="F50" s="4">
        <v>21663298537</v>
      </c>
      <c r="G50" s="11">
        <v>11.14</v>
      </c>
      <c r="H50" s="4">
        <v>3299</v>
      </c>
      <c r="I50" s="4" t="s">
        <v>63</v>
      </c>
    </row>
    <row r="51" spans="4:9" x14ac:dyDescent="0.25">
      <c r="D51" s="4" t="s">
        <v>95</v>
      </c>
      <c r="E51" s="4" t="s">
        <v>109</v>
      </c>
      <c r="F51" s="4">
        <v>45065170578</v>
      </c>
      <c r="G51" s="11">
        <v>99</v>
      </c>
      <c r="H51" s="4">
        <v>3213</v>
      </c>
      <c r="I51" s="4" t="s">
        <v>115</v>
      </c>
    </row>
    <row r="52" spans="4:9" x14ac:dyDescent="0.25">
      <c r="D52" s="4" t="s">
        <v>14</v>
      </c>
      <c r="E52" s="4" t="s">
        <v>67</v>
      </c>
      <c r="F52" s="4" t="s">
        <v>67</v>
      </c>
      <c r="G52" s="11">
        <v>949.7</v>
      </c>
      <c r="H52" s="4">
        <v>3121</v>
      </c>
      <c r="I52" s="4" t="s">
        <v>110</v>
      </c>
    </row>
    <row r="53" spans="4:9" x14ac:dyDescent="0.25">
      <c r="D53" s="9" t="s">
        <v>23</v>
      </c>
      <c r="E53" s="9" t="s">
        <v>12</v>
      </c>
      <c r="F53" s="9" t="s">
        <v>67</v>
      </c>
      <c r="G53" s="11">
        <v>24.04</v>
      </c>
      <c r="H53" s="9">
        <v>3132</v>
      </c>
      <c r="I53" s="9" t="s">
        <v>17</v>
      </c>
    </row>
    <row r="54" spans="4:9" x14ac:dyDescent="0.25">
      <c r="D54" s="6" t="s">
        <v>116</v>
      </c>
      <c r="E54" s="6"/>
      <c r="F54" s="6"/>
      <c r="G54" s="6">
        <f>SUM(G8:G53)</f>
        <v>93090.799999999974</v>
      </c>
      <c r="H54" s="4"/>
      <c r="I54" s="4"/>
    </row>
  </sheetData>
  <sheetProtection algorithmName="SHA-512" hashValue="0bckNM8BaJSowZPJVrA49rsxoL0uo/CRqIwZOzlAaK+nVHzp2iLetUqwKg+2ihdhIIwPDvbs2RFm0ydqnG5vJg==" saltValue="y3RWwGStkUozuBLCGZ3bSA==" spinCount="100000" sheet="1" objects="1" scenarios="1"/>
  <mergeCells count="7">
    <mergeCell ref="H7:I7"/>
    <mergeCell ref="A1:I1"/>
    <mergeCell ref="A2:I2"/>
    <mergeCell ref="A3:I3"/>
    <mergeCell ref="A4:I4"/>
    <mergeCell ref="A6:I6"/>
    <mergeCell ref="D5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2MJ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Barković</dc:creator>
  <cp:lastModifiedBy>Martina Barković</cp:lastModifiedBy>
  <dcterms:created xsi:type="dcterms:W3CDTF">2024-02-19T08:10:46Z</dcterms:created>
  <dcterms:modified xsi:type="dcterms:W3CDTF">2024-03-20T12:51:38Z</dcterms:modified>
</cp:coreProperties>
</file>